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Sheet1!$A$3:$J$51</definedName>
  </definedNames>
  <calcPr calcId="144525"/>
</workbook>
</file>

<file path=xl/sharedStrings.xml><?xml version="1.0" encoding="utf-8"?>
<sst xmlns="http://schemas.openxmlformats.org/spreadsheetml/2006/main" count="108" uniqueCount="62">
  <si>
    <t>2019年成都彭州市城乡规划师招聘考试总成绩及进入体检人员名单</t>
  </si>
  <si>
    <t>注：-1为缺考</t>
  </si>
  <si>
    <t>序号</t>
  </si>
  <si>
    <t>姓名</t>
  </si>
  <si>
    <t>准考证号码</t>
  </si>
  <si>
    <t>笔试成绩</t>
  </si>
  <si>
    <t>笔试成绩按50%折合后成绩</t>
  </si>
  <si>
    <t>面试成绩</t>
  </si>
  <si>
    <t>面试成绩按50%折合后成绩</t>
  </si>
  <si>
    <t>总成绩</t>
  </si>
  <si>
    <t>排名</t>
  </si>
  <si>
    <t>是否进入体检</t>
  </si>
  <si>
    <t>陈霞</t>
  </si>
  <si>
    <t>是</t>
  </si>
  <si>
    <t>吴军</t>
  </si>
  <si>
    <t>刘羽</t>
  </si>
  <si>
    <t>刘殊同</t>
  </si>
  <si>
    <t>叶强</t>
  </si>
  <si>
    <t>钱丽</t>
  </si>
  <si>
    <t>程羽</t>
  </si>
  <si>
    <t>董兴悦</t>
  </si>
  <si>
    <t>吴旭天</t>
  </si>
  <si>
    <t>任丽洁</t>
  </si>
  <si>
    <t>宋长明</t>
  </si>
  <si>
    <t>刘小辉</t>
  </si>
  <si>
    <t>刘海亮</t>
  </si>
  <si>
    <t>刘佳</t>
  </si>
  <si>
    <t>刘倩汝</t>
  </si>
  <si>
    <t>郭旭东</t>
  </si>
  <si>
    <t>李大民</t>
  </si>
  <si>
    <t>王藉</t>
  </si>
  <si>
    <t>曾文静</t>
  </si>
  <si>
    <t>刘华生</t>
  </si>
  <si>
    <t>许鹏</t>
  </si>
  <si>
    <t>陈林</t>
  </si>
  <si>
    <t>王佳妮</t>
  </si>
  <si>
    <t>钟绍康</t>
  </si>
  <si>
    <t>曾晓燕</t>
  </si>
  <si>
    <t>否</t>
  </si>
  <si>
    <t>唐健美</t>
  </si>
  <si>
    <t>刘凯</t>
  </si>
  <si>
    <t>肖晓</t>
  </si>
  <si>
    <t>练茂林</t>
  </si>
  <si>
    <t>潘伟明</t>
  </si>
  <si>
    <t>刘彦馨</t>
  </si>
  <si>
    <t>吴科琴</t>
  </si>
  <si>
    <t>吴逢婷</t>
  </si>
  <si>
    <t>陈恒蓄</t>
  </si>
  <si>
    <t>熊峰</t>
  </si>
  <si>
    <t>谭京梅</t>
  </si>
  <si>
    <t>仰文熙</t>
  </si>
  <si>
    <t>陈镜</t>
  </si>
  <si>
    <t>赵晨光</t>
  </si>
  <si>
    <t>姚惠中</t>
  </si>
  <si>
    <t>牟杰</t>
  </si>
  <si>
    <t>李慧</t>
  </si>
  <si>
    <t>涂梅桂</t>
  </si>
  <si>
    <t>唐滔</t>
  </si>
  <si>
    <t>汪艳</t>
  </si>
  <si>
    <t>廖祖德</t>
  </si>
  <si>
    <t>黄敏</t>
  </si>
  <si>
    <t>冯亚莉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</si>
</sst>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b/>
      <sz val="18"/>
      <color indexed="8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8" fillId="11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9" fillId="18" borderId="6" applyNumberFormat="0" applyAlignment="0" applyProtection="0">
      <alignment vertical="center"/>
    </xf>
    <xf numFmtId="0" fontId="20" fillId="18" borderId="3" applyNumberFormat="0" applyAlignment="0" applyProtection="0">
      <alignment vertical="center"/>
    </xf>
    <xf numFmtId="0" fontId="21" fillId="19" borderId="7" applyNumberForma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7">
    <xf numFmtId="0" fontId="0" fillId="0" borderId="0" xfId="0"/>
    <xf numFmtId="49" fontId="1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2"/>
  <sheetViews>
    <sheetView tabSelected="1" view="pageBreakPreview" zoomScaleNormal="100" zoomScaleSheetLayoutView="100" topLeftCell="A25" workbookViewId="0">
      <selection activeCell="L50" sqref="L50"/>
    </sheetView>
  </sheetViews>
  <sheetFormatPr defaultColWidth="9" defaultRowHeight="13.5"/>
  <cols>
    <col min="1" max="1" width="6.625" customWidth="1"/>
    <col min="3" max="3" width="13.375" customWidth="1"/>
    <col min="4" max="8" width="11.25" customWidth="1"/>
    <col min="9" max="9" width="11.375" customWidth="1"/>
    <col min="10" max="10" width="9.875" customWidth="1"/>
  </cols>
  <sheetData>
    <row r="1" ht="54" customHeight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26" customHeight="1" spans="1:10">
      <c r="A2" s="2" t="s">
        <v>1</v>
      </c>
      <c r="B2" s="2"/>
      <c r="C2" s="2"/>
      <c r="D2" s="1"/>
      <c r="E2" s="1"/>
      <c r="F2" s="1"/>
      <c r="G2" s="1"/>
      <c r="H2" s="1"/>
      <c r="I2" s="1"/>
      <c r="J2" s="1"/>
    </row>
    <row r="3" ht="45" customHeight="1" spans="1:10">
      <c r="A3" s="3" t="s">
        <v>2</v>
      </c>
      <c r="B3" s="3" t="s">
        <v>3</v>
      </c>
      <c r="C3" s="3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11" t="s">
        <v>10</v>
      </c>
      <c r="J3" s="12" t="s">
        <v>11</v>
      </c>
    </row>
    <row r="4" ht="31" customHeight="1" spans="1:10">
      <c r="A4" s="5">
        <v>1</v>
      </c>
      <c r="B4" s="6" t="s">
        <v>12</v>
      </c>
      <c r="C4" s="5">
        <v>20198100813</v>
      </c>
      <c r="D4" s="7">
        <v>81.725</v>
      </c>
      <c r="E4" s="7">
        <f t="shared" ref="E4:E51" si="0">D4*0.5</f>
        <v>40.8625</v>
      </c>
      <c r="F4" s="7">
        <v>85.4</v>
      </c>
      <c r="G4" s="7">
        <f t="shared" ref="G4:G48" si="1">F4*0.5</f>
        <v>42.7</v>
      </c>
      <c r="H4" s="7">
        <f t="shared" ref="H4:H48" si="2">E4+G4</f>
        <v>83.5625</v>
      </c>
      <c r="I4" s="13">
        <v>1</v>
      </c>
      <c r="J4" s="14" t="s">
        <v>13</v>
      </c>
    </row>
    <row r="5" ht="31" customHeight="1" spans="1:10">
      <c r="A5" s="5">
        <v>2</v>
      </c>
      <c r="B5" s="6" t="s">
        <v>14</v>
      </c>
      <c r="C5" s="5">
        <v>20198100625</v>
      </c>
      <c r="D5" s="7">
        <v>83.95</v>
      </c>
      <c r="E5" s="7">
        <f t="shared" si="0"/>
        <v>41.975</v>
      </c>
      <c r="F5" s="7">
        <v>81.4</v>
      </c>
      <c r="G5" s="7">
        <f t="shared" si="1"/>
        <v>40.7</v>
      </c>
      <c r="H5" s="7">
        <f t="shared" si="2"/>
        <v>82.675</v>
      </c>
      <c r="I5" s="13">
        <v>2</v>
      </c>
      <c r="J5" s="14" t="s">
        <v>13</v>
      </c>
    </row>
    <row r="6" ht="31" customHeight="1" spans="1:10">
      <c r="A6" s="5">
        <v>3</v>
      </c>
      <c r="B6" s="6" t="s">
        <v>15</v>
      </c>
      <c r="C6" s="5">
        <v>20198100519</v>
      </c>
      <c r="D6" s="7">
        <v>80.575</v>
      </c>
      <c r="E6" s="7">
        <f t="shared" si="0"/>
        <v>40.2875</v>
      </c>
      <c r="F6" s="7">
        <v>84</v>
      </c>
      <c r="G6" s="7">
        <f t="shared" si="1"/>
        <v>42</v>
      </c>
      <c r="H6" s="7">
        <f t="shared" si="2"/>
        <v>82.2875</v>
      </c>
      <c r="I6" s="13">
        <v>3</v>
      </c>
      <c r="J6" s="14" t="s">
        <v>13</v>
      </c>
    </row>
    <row r="7" ht="31" customHeight="1" spans="1:10">
      <c r="A7" s="5">
        <v>4</v>
      </c>
      <c r="B7" s="6" t="s">
        <v>16</v>
      </c>
      <c r="C7" s="5">
        <v>20198100702</v>
      </c>
      <c r="D7" s="7">
        <v>77.075</v>
      </c>
      <c r="E7" s="7">
        <f t="shared" si="0"/>
        <v>38.5375</v>
      </c>
      <c r="F7" s="7">
        <v>87.2</v>
      </c>
      <c r="G7" s="7">
        <f t="shared" si="1"/>
        <v>43.6</v>
      </c>
      <c r="H7" s="7">
        <f t="shared" si="2"/>
        <v>82.1375</v>
      </c>
      <c r="I7" s="13">
        <v>4</v>
      </c>
      <c r="J7" s="14" t="s">
        <v>13</v>
      </c>
    </row>
    <row r="8" ht="31" customHeight="1" spans="1:10">
      <c r="A8" s="5">
        <v>5</v>
      </c>
      <c r="B8" s="6" t="s">
        <v>17</v>
      </c>
      <c r="C8" s="5">
        <v>20198100524</v>
      </c>
      <c r="D8" s="7">
        <v>83.775</v>
      </c>
      <c r="E8" s="7">
        <f t="shared" si="0"/>
        <v>41.8875</v>
      </c>
      <c r="F8" s="7">
        <v>80.4</v>
      </c>
      <c r="G8" s="7">
        <f t="shared" si="1"/>
        <v>40.2</v>
      </c>
      <c r="H8" s="7">
        <f t="shared" si="2"/>
        <v>82.0875</v>
      </c>
      <c r="I8" s="13">
        <v>5</v>
      </c>
      <c r="J8" s="14" t="s">
        <v>13</v>
      </c>
    </row>
    <row r="9" ht="31" customHeight="1" spans="1:10">
      <c r="A9" s="5">
        <v>6</v>
      </c>
      <c r="B9" s="6" t="s">
        <v>18</v>
      </c>
      <c r="C9" s="5">
        <v>20198100818</v>
      </c>
      <c r="D9" s="7">
        <v>79.35</v>
      </c>
      <c r="E9" s="7">
        <f t="shared" si="0"/>
        <v>39.675</v>
      </c>
      <c r="F9" s="7">
        <v>84.4</v>
      </c>
      <c r="G9" s="7">
        <f t="shared" si="1"/>
        <v>42.2</v>
      </c>
      <c r="H9" s="7">
        <f t="shared" si="2"/>
        <v>81.875</v>
      </c>
      <c r="I9" s="13">
        <v>6</v>
      </c>
      <c r="J9" s="14" t="s">
        <v>13</v>
      </c>
    </row>
    <row r="10" ht="31" customHeight="1" spans="1:10">
      <c r="A10" s="5">
        <v>7</v>
      </c>
      <c r="B10" s="6" t="s">
        <v>19</v>
      </c>
      <c r="C10" s="5">
        <v>20198101409</v>
      </c>
      <c r="D10" s="7">
        <v>79.925</v>
      </c>
      <c r="E10" s="7">
        <f t="shared" si="0"/>
        <v>39.9625</v>
      </c>
      <c r="F10" s="7">
        <v>83</v>
      </c>
      <c r="G10" s="7">
        <f t="shared" si="1"/>
        <v>41.5</v>
      </c>
      <c r="H10" s="7">
        <f t="shared" si="2"/>
        <v>81.4625</v>
      </c>
      <c r="I10" s="13">
        <v>7</v>
      </c>
      <c r="J10" s="14" t="s">
        <v>13</v>
      </c>
    </row>
    <row r="11" ht="31" customHeight="1" spans="1:10">
      <c r="A11" s="5">
        <v>8</v>
      </c>
      <c r="B11" s="6" t="s">
        <v>20</v>
      </c>
      <c r="C11" s="5">
        <v>20198100923</v>
      </c>
      <c r="D11" s="7">
        <v>82.55</v>
      </c>
      <c r="E11" s="7">
        <f t="shared" si="0"/>
        <v>41.275</v>
      </c>
      <c r="F11" s="7">
        <v>80.2</v>
      </c>
      <c r="G11" s="7">
        <f t="shared" si="1"/>
        <v>40.1</v>
      </c>
      <c r="H11" s="7">
        <f t="shared" si="2"/>
        <v>81.375</v>
      </c>
      <c r="I11" s="13">
        <v>8</v>
      </c>
      <c r="J11" s="14" t="s">
        <v>13</v>
      </c>
    </row>
    <row r="12" ht="31" customHeight="1" spans="1:10">
      <c r="A12" s="5">
        <v>9</v>
      </c>
      <c r="B12" s="6" t="s">
        <v>21</v>
      </c>
      <c r="C12" s="5">
        <v>20198101021</v>
      </c>
      <c r="D12" s="7">
        <v>79.725</v>
      </c>
      <c r="E12" s="7">
        <f t="shared" si="0"/>
        <v>39.8625</v>
      </c>
      <c r="F12" s="7">
        <v>83</v>
      </c>
      <c r="G12" s="7">
        <f t="shared" si="1"/>
        <v>41.5</v>
      </c>
      <c r="H12" s="7">
        <f t="shared" si="2"/>
        <v>81.3625</v>
      </c>
      <c r="I12" s="13">
        <v>9</v>
      </c>
      <c r="J12" s="14" t="s">
        <v>13</v>
      </c>
    </row>
    <row r="13" ht="31" customHeight="1" spans="1:10">
      <c r="A13" s="5">
        <v>10</v>
      </c>
      <c r="B13" s="6" t="s">
        <v>22</v>
      </c>
      <c r="C13" s="5">
        <v>20198100328</v>
      </c>
      <c r="D13" s="7">
        <v>80.75</v>
      </c>
      <c r="E13" s="7">
        <f t="shared" si="0"/>
        <v>40.375</v>
      </c>
      <c r="F13" s="7">
        <v>81.8</v>
      </c>
      <c r="G13" s="7">
        <f t="shared" si="1"/>
        <v>40.9</v>
      </c>
      <c r="H13" s="7">
        <f t="shared" si="2"/>
        <v>81.275</v>
      </c>
      <c r="I13" s="13">
        <v>10</v>
      </c>
      <c r="J13" s="14" t="s">
        <v>13</v>
      </c>
    </row>
    <row r="14" ht="31" customHeight="1" spans="1:10">
      <c r="A14" s="5">
        <v>11</v>
      </c>
      <c r="B14" s="6" t="s">
        <v>23</v>
      </c>
      <c r="C14" s="5">
        <v>20198101203</v>
      </c>
      <c r="D14" s="7">
        <v>79.275</v>
      </c>
      <c r="E14" s="7">
        <f t="shared" si="0"/>
        <v>39.6375</v>
      </c>
      <c r="F14" s="7">
        <v>83.2</v>
      </c>
      <c r="G14" s="7">
        <f t="shared" si="1"/>
        <v>41.6</v>
      </c>
      <c r="H14" s="7">
        <f t="shared" si="2"/>
        <v>81.2375</v>
      </c>
      <c r="I14" s="13">
        <v>11</v>
      </c>
      <c r="J14" s="14" t="s">
        <v>13</v>
      </c>
    </row>
    <row r="15" ht="31" customHeight="1" spans="1:10">
      <c r="A15" s="5">
        <v>12</v>
      </c>
      <c r="B15" s="6" t="s">
        <v>24</v>
      </c>
      <c r="C15" s="5">
        <v>20198100320</v>
      </c>
      <c r="D15" s="7">
        <v>79.725</v>
      </c>
      <c r="E15" s="7">
        <f t="shared" si="0"/>
        <v>39.8625</v>
      </c>
      <c r="F15" s="7">
        <v>82.6</v>
      </c>
      <c r="G15" s="7">
        <f t="shared" si="1"/>
        <v>41.3</v>
      </c>
      <c r="H15" s="7">
        <f t="shared" si="2"/>
        <v>81.1625</v>
      </c>
      <c r="I15" s="13">
        <v>12</v>
      </c>
      <c r="J15" s="14" t="s">
        <v>13</v>
      </c>
    </row>
    <row r="16" ht="31" customHeight="1" spans="1:10">
      <c r="A16" s="5">
        <v>13</v>
      </c>
      <c r="B16" s="5" t="s">
        <v>25</v>
      </c>
      <c r="C16" s="5">
        <v>20198100204</v>
      </c>
      <c r="D16" s="7">
        <v>78.225</v>
      </c>
      <c r="E16" s="7">
        <f t="shared" si="0"/>
        <v>39.1125</v>
      </c>
      <c r="F16" s="7">
        <v>84</v>
      </c>
      <c r="G16" s="7">
        <f t="shared" si="1"/>
        <v>42</v>
      </c>
      <c r="H16" s="7">
        <f t="shared" si="2"/>
        <v>81.1125</v>
      </c>
      <c r="I16" s="13">
        <v>13</v>
      </c>
      <c r="J16" s="14" t="s">
        <v>13</v>
      </c>
    </row>
    <row r="17" ht="31" customHeight="1" spans="1:10">
      <c r="A17" s="5">
        <v>14</v>
      </c>
      <c r="B17" s="5" t="s">
        <v>26</v>
      </c>
      <c r="C17" s="5">
        <v>20198100101</v>
      </c>
      <c r="D17" s="7">
        <v>79.75</v>
      </c>
      <c r="E17" s="7">
        <f t="shared" si="0"/>
        <v>39.875</v>
      </c>
      <c r="F17" s="7">
        <v>82.4</v>
      </c>
      <c r="G17" s="7">
        <f t="shared" si="1"/>
        <v>41.2</v>
      </c>
      <c r="H17" s="7">
        <f t="shared" si="2"/>
        <v>81.075</v>
      </c>
      <c r="I17" s="13">
        <v>14</v>
      </c>
      <c r="J17" s="14" t="s">
        <v>13</v>
      </c>
    </row>
    <row r="18" ht="31" customHeight="1" spans="1:10">
      <c r="A18" s="5">
        <v>15</v>
      </c>
      <c r="B18" s="6" t="s">
        <v>27</v>
      </c>
      <c r="C18" s="5">
        <v>20198101029</v>
      </c>
      <c r="D18" s="7">
        <v>78.175</v>
      </c>
      <c r="E18" s="7">
        <f t="shared" si="0"/>
        <v>39.0875</v>
      </c>
      <c r="F18" s="7">
        <v>83.8</v>
      </c>
      <c r="G18" s="7">
        <f t="shared" si="1"/>
        <v>41.9</v>
      </c>
      <c r="H18" s="7">
        <f t="shared" si="2"/>
        <v>80.9875</v>
      </c>
      <c r="I18" s="13">
        <v>15</v>
      </c>
      <c r="J18" s="14" t="s">
        <v>13</v>
      </c>
    </row>
    <row r="19" ht="31" customHeight="1" spans="1:10">
      <c r="A19" s="5">
        <v>16</v>
      </c>
      <c r="B19" s="6" t="s">
        <v>28</v>
      </c>
      <c r="C19" s="5">
        <v>20198100424</v>
      </c>
      <c r="D19" s="7">
        <v>79.425</v>
      </c>
      <c r="E19" s="7">
        <f t="shared" si="0"/>
        <v>39.7125</v>
      </c>
      <c r="F19" s="7">
        <v>82</v>
      </c>
      <c r="G19" s="7">
        <f t="shared" si="1"/>
        <v>41</v>
      </c>
      <c r="H19" s="7">
        <f t="shared" si="2"/>
        <v>80.7125</v>
      </c>
      <c r="I19" s="13">
        <v>16</v>
      </c>
      <c r="J19" s="14" t="s">
        <v>13</v>
      </c>
    </row>
    <row r="20" ht="31" customHeight="1" spans="1:10">
      <c r="A20" s="5">
        <v>17</v>
      </c>
      <c r="B20" s="6" t="s">
        <v>29</v>
      </c>
      <c r="C20" s="5">
        <v>20198100329</v>
      </c>
      <c r="D20" s="7">
        <v>78.425</v>
      </c>
      <c r="E20" s="7">
        <f t="shared" si="0"/>
        <v>39.2125</v>
      </c>
      <c r="F20" s="7">
        <v>82.2</v>
      </c>
      <c r="G20" s="7">
        <f t="shared" si="1"/>
        <v>41.1</v>
      </c>
      <c r="H20" s="7">
        <f t="shared" si="2"/>
        <v>80.3125</v>
      </c>
      <c r="I20" s="13">
        <v>17</v>
      </c>
      <c r="J20" s="14" t="s">
        <v>13</v>
      </c>
    </row>
    <row r="21" ht="31" customHeight="1" spans="1:10">
      <c r="A21" s="5">
        <v>18</v>
      </c>
      <c r="B21" s="6" t="s">
        <v>30</v>
      </c>
      <c r="C21" s="5">
        <v>20198101502</v>
      </c>
      <c r="D21" s="7">
        <v>79.025</v>
      </c>
      <c r="E21" s="7">
        <f t="shared" si="0"/>
        <v>39.5125</v>
      </c>
      <c r="F21" s="7">
        <v>81.6</v>
      </c>
      <c r="G21" s="7">
        <f t="shared" si="1"/>
        <v>40.8</v>
      </c>
      <c r="H21" s="7">
        <f t="shared" si="2"/>
        <v>80.3125</v>
      </c>
      <c r="I21" s="13">
        <v>18</v>
      </c>
      <c r="J21" s="14" t="s">
        <v>13</v>
      </c>
    </row>
    <row r="22" ht="31" customHeight="1" spans="1:10">
      <c r="A22" s="5">
        <v>19</v>
      </c>
      <c r="B22" s="6" t="s">
        <v>31</v>
      </c>
      <c r="C22" s="5">
        <v>20198101013</v>
      </c>
      <c r="D22" s="7">
        <v>76.9</v>
      </c>
      <c r="E22" s="7">
        <f t="shared" si="0"/>
        <v>38.45</v>
      </c>
      <c r="F22" s="7">
        <v>83.6</v>
      </c>
      <c r="G22" s="7">
        <f t="shared" si="1"/>
        <v>41.8</v>
      </c>
      <c r="H22" s="7">
        <f t="shared" si="2"/>
        <v>80.25</v>
      </c>
      <c r="I22" s="13">
        <v>19</v>
      </c>
      <c r="J22" s="14" t="s">
        <v>13</v>
      </c>
    </row>
    <row r="23" ht="31" customHeight="1" spans="1:10">
      <c r="A23" s="5">
        <v>20</v>
      </c>
      <c r="B23" s="5" t="s">
        <v>32</v>
      </c>
      <c r="C23" s="5">
        <v>20198100220</v>
      </c>
      <c r="D23" s="7">
        <v>76.925</v>
      </c>
      <c r="E23" s="7">
        <f t="shared" si="0"/>
        <v>38.4625</v>
      </c>
      <c r="F23" s="7">
        <v>82.8</v>
      </c>
      <c r="G23" s="7">
        <f t="shared" si="1"/>
        <v>41.4</v>
      </c>
      <c r="H23" s="7">
        <f t="shared" si="2"/>
        <v>79.8625</v>
      </c>
      <c r="I23" s="13">
        <v>20</v>
      </c>
      <c r="J23" s="14" t="s">
        <v>13</v>
      </c>
    </row>
    <row r="24" ht="31" customHeight="1" spans="1:10">
      <c r="A24" s="5">
        <v>21</v>
      </c>
      <c r="B24" s="6" t="s">
        <v>33</v>
      </c>
      <c r="C24" s="5">
        <v>20198101027</v>
      </c>
      <c r="D24" s="7">
        <v>77.5</v>
      </c>
      <c r="E24" s="7">
        <f t="shared" si="0"/>
        <v>38.75</v>
      </c>
      <c r="F24" s="7">
        <v>82</v>
      </c>
      <c r="G24" s="7">
        <f t="shared" si="1"/>
        <v>41</v>
      </c>
      <c r="H24" s="7">
        <f t="shared" si="2"/>
        <v>79.75</v>
      </c>
      <c r="I24" s="13">
        <v>21</v>
      </c>
      <c r="J24" s="14" t="s">
        <v>13</v>
      </c>
    </row>
    <row r="25" ht="31" customHeight="1" spans="1:10">
      <c r="A25" s="5">
        <v>22</v>
      </c>
      <c r="B25" s="6" t="s">
        <v>34</v>
      </c>
      <c r="C25" s="5">
        <v>20198101412</v>
      </c>
      <c r="D25" s="7">
        <v>75.75</v>
      </c>
      <c r="E25" s="7">
        <f t="shared" si="0"/>
        <v>37.875</v>
      </c>
      <c r="F25" s="7">
        <v>83.6</v>
      </c>
      <c r="G25" s="7">
        <f t="shared" si="1"/>
        <v>41.8</v>
      </c>
      <c r="H25" s="7">
        <f t="shared" si="2"/>
        <v>79.675</v>
      </c>
      <c r="I25" s="13">
        <v>22</v>
      </c>
      <c r="J25" s="14" t="s">
        <v>13</v>
      </c>
    </row>
    <row r="26" ht="31" customHeight="1" spans="1:10">
      <c r="A26" s="5">
        <v>23</v>
      </c>
      <c r="B26" s="6" t="s">
        <v>35</v>
      </c>
      <c r="C26" s="5">
        <v>20198100730</v>
      </c>
      <c r="D26" s="7">
        <v>78.2</v>
      </c>
      <c r="E26" s="7">
        <f t="shared" si="0"/>
        <v>39.1</v>
      </c>
      <c r="F26" s="7">
        <v>80.8</v>
      </c>
      <c r="G26" s="7">
        <f t="shared" si="1"/>
        <v>40.4</v>
      </c>
      <c r="H26" s="7">
        <f t="shared" si="2"/>
        <v>79.5</v>
      </c>
      <c r="I26" s="13">
        <v>23</v>
      </c>
      <c r="J26" s="14" t="s">
        <v>13</v>
      </c>
    </row>
    <row r="27" ht="31" customHeight="1" spans="1:10">
      <c r="A27" s="5">
        <v>24</v>
      </c>
      <c r="B27" s="6" t="s">
        <v>36</v>
      </c>
      <c r="C27" s="5">
        <v>20198100922</v>
      </c>
      <c r="D27" s="7">
        <v>75.575</v>
      </c>
      <c r="E27" s="7">
        <f t="shared" si="0"/>
        <v>37.7875</v>
      </c>
      <c r="F27" s="7">
        <v>83.4</v>
      </c>
      <c r="G27" s="7">
        <f t="shared" si="1"/>
        <v>41.7</v>
      </c>
      <c r="H27" s="7">
        <f t="shared" si="2"/>
        <v>79.4875</v>
      </c>
      <c r="I27" s="13">
        <v>24</v>
      </c>
      <c r="J27" s="14" t="s">
        <v>13</v>
      </c>
    </row>
    <row r="28" ht="31" customHeight="1" spans="1:10">
      <c r="A28" s="5">
        <v>25</v>
      </c>
      <c r="B28" s="6" t="s">
        <v>37</v>
      </c>
      <c r="C28" s="5">
        <v>20198100522</v>
      </c>
      <c r="D28" s="7">
        <v>77.1</v>
      </c>
      <c r="E28" s="7">
        <f t="shared" si="0"/>
        <v>38.55</v>
      </c>
      <c r="F28" s="7">
        <v>81.8</v>
      </c>
      <c r="G28" s="7">
        <f t="shared" si="1"/>
        <v>40.9</v>
      </c>
      <c r="H28" s="7">
        <f t="shared" si="2"/>
        <v>79.45</v>
      </c>
      <c r="I28" s="13">
        <v>25</v>
      </c>
      <c r="J28" s="14" t="s">
        <v>38</v>
      </c>
    </row>
    <row r="29" ht="31" customHeight="1" spans="1:10">
      <c r="A29" s="5">
        <v>26</v>
      </c>
      <c r="B29" s="6" t="s">
        <v>39</v>
      </c>
      <c r="C29" s="5">
        <v>20198101230</v>
      </c>
      <c r="D29" s="7">
        <v>78.39</v>
      </c>
      <c r="E29" s="7">
        <f t="shared" si="0"/>
        <v>39.195</v>
      </c>
      <c r="F29" s="7">
        <v>80.4</v>
      </c>
      <c r="G29" s="7">
        <f t="shared" si="1"/>
        <v>40.2</v>
      </c>
      <c r="H29" s="7">
        <f t="shared" si="2"/>
        <v>79.395</v>
      </c>
      <c r="I29" s="13">
        <v>26</v>
      </c>
      <c r="J29" s="14" t="s">
        <v>38</v>
      </c>
    </row>
    <row r="30" ht="31" customHeight="1" spans="1:10">
      <c r="A30" s="5">
        <v>27</v>
      </c>
      <c r="B30" s="6" t="s">
        <v>40</v>
      </c>
      <c r="C30" s="5">
        <v>20198101410</v>
      </c>
      <c r="D30" s="7">
        <v>76.875</v>
      </c>
      <c r="E30" s="7">
        <f t="shared" si="0"/>
        <v>38.4375</v>
      </c>
      <c r="F30" s="7">
        <v>81.4</v>
      </c>
      <c r="G30" s="7">
        <f t="shared" si="1"/>
        <v>40.7</v>
      </c>
      <c r="H30" s="7">
        <f t="shared" si="2"/>
        <v>79.1375</v>
      </c>
      <c r="I30" s="13">
        <v>27</v>
      </c>
      <c r="J30" s="14" t="s">
        <v>38</v>
      </c>
    </row>
    <row r="31" ht="31" customHeight="1" spans="1:10">
      <c r="A31" s="5">
        <v>28</v>
      </c>
      <c r="B31" s="6" t="s">
        <v>41</v>
      </c>
      <c r="C31" s="5">
        <v>20198100728</v>
      </c>
      <c r="D31" s="7">
        <v>76.6</v>
      </c>
      <c r="E31" s="7">
        <f t="shared" si="0"/>
        <v>38.3</v>
      </c>
      <c r="F31" s="7">
        <v>81.6</v>
      </c>
      <c r="G31" s="7">
        <f t="shared" si="1"/>
        <v>40.8</v>
      </c>
      <c r="H31" s="7">
        <f t="shared" si="2"/>
        <v>79.1</v>
      </c>
      <c r="I31" s="13">
        <v>28</v>
      </c>
      <c r="J31" s="14" t="s">
        <v>38</v>
      </c>
    </row>
    <row r="32" ht="31" customHeight="1" spans="1:10">
      <c r="A32" s="5">
        <v>29</v>
      </c>
      <c r="B32" s="6" t="s">
        <v>42</v>
      </c>
      <c r="C32" s="5">
        <v>20198101227</v>
      </c>
      <c r="D32" s="7">
        <v>78.7</v>
      </c>
      <c r="E32" s="7">
        <f t="shared" si="0"/>
        <v>39.35</v>
      </c>
      <c r="F32" s="7">
        <v>79.4</v>
      </c>
      <c r="G32" s="7">
        <f t="shared" si="1"/>
        <v>39.7</v>
      </c>
      <c r="H32" s="7">
        <f t="shared" si="2"/>
        <v>79.05</v>
      </c>
      <c r="I32" s="13">
        <v>29</v>
      </c>
      <c r="J32" s="14" t="s">
        <v>38</v>
      </c>
    </row>
    <row r="33" ht="31" customHeight="1" spans="1:10">
      <c r="A33" s="5">
        <v>30</v>
      </c>
      <c r="B33" s="6" t="s">
        <v>43</v>
      </c>
      <c r="C33" s="5">
        <v>20198101007</v>
      </c>
      <c r="D33" s="7">
        <v>76.35</v>
      </c>
      <c r="E33" s="7">
        <f t="shared" si="0"/>
        <v>38.175</v>
      </c>
      <c r="F33" s="7">
        <v>81.6</v>
      </c>
      <c r="G33" s="7">
        <f t="shared" si="1"/>
        <v>40.8</v>
      </c>
      <c r="H33" s="7">
        <f t="shared" si="2"/>
        <v>78.975</v>
      </c>
      <c r="I33" s="13">
        <v>30</v>
      </c>
      <c r="J33" s="14" t="s">
        <v>38</v>
      </c>
    </row>
    <row r="34" ht="31" customHeight="1" spans="1:10">
      <c r="A34" s="5">
        <v>31</v>
      </c>
      <c r="B34" s="6" t="s">
        <v>44</v>
      </c>
      <c r="C34" s="5">
        <v>20198100621</v>
      </c>
      <c r="D34" s="7">
        <v>76.925</v>
      </c>
      <c r="E34" s="7">
        <f t="shared" si="0"/>
        <v>38.4625</v>
      </c>
      <c r="F34" s="7">
        <v>80.8</v>
      </c>
      <c r="G34" s="7">
        <f t="shared" si="1"/>
        <v>40.4</v>
      </c>
      <c r="H34" s="7">
        <f t="shared" si="2"/>
        <v>78.8625</v>
      </c>
      <c r="I34" s="13">
        <v>31</v>
      </c>
      <c r="J34" s="14" t="s">
        <v>38</v>
      </c>
    </row>
    <row r="35" ht="31" customHeight="1" spans="1:10">
      <c r="A35" s="5">
        <v>32</v>
      </c>
      <c r="B35" s="6" t="s">
        <v>45</v>
      </c>
      <c r="C35" s="5">
        <v>20198100506</v>
      </c>
      <c r="D35" s="7">
        <v>79.3</v>
      </c>
      <c r="E35" s="7">
        <f t="shared" si="0"/>
        <v>39.65</v>
      </c>
      <c r="F35" s="7">
        <v>78.4</v>
      </c>
      <c r="G35" s="7">
        <f t="shared" si="1"/>
        <v>39.2</v>
      </c>
      <c r="H35" s="7">
        <f t="shared" si="2"/>
        <v>78.85</v>
      </c>
      <c r="I35" s="13">
        <v>32</v>
      </c>
      <c r="J35" s="14" t="s">
        <v>38</v>
      </c>
    </row>
    <row r="36" ht="31" customHeight="1" spans="1:10">
      <c r="A36" s="5">
        <v>33</v>
      </c>
      <c r="B36" s="6" t="s">
        <v>46</v>
      </c>
      <c r="C36" s="5">
        <v>20198100706</v>
      </c>
      <c r="D36" s="7">
        <v>79.8</v>
      </c>
      <c r="E36" s="7">
        <f t="shared" si="0"/>
        <v>39.9</v>
      </c>
      <c r="F36" s="7">
        <v>77.8</v>
      </c>
      <c r="G36" s="7">
        <f t="shared" si="1"/>
        <v>38.9</v>
      </c>
      <c r="H36" s="7">
        <f t="shared" si="2"/>
        <v>78.8</v>
      </c>
      <c r="I36" s="13">
        <v>33</v>
      </c>
      <c r="J36" s="14" t="s">
        <v>38</v>
      </c>
    </row>
    <row r="37" ht="31" customHeight="1" spans="1:10">
      <c r="A37" s="5">
        <v>34</v>
      </c>
      <c r="B37" s="6" t="s">
        <v>47</v>
      </c>
      <c r="C37" s="5">
        <v>20198101126</v>
      </c>
      <c r="D37" s="7">
        <v>76.275</v>
      </c>
      <c r="E37" s="7">
        <f t="shared" si="0"/>
        <v>38.1375</v>
      </c>
      <c r="F37" s="7">
        <v>81.2</v>
      </c>
      <c r="G37" s="7">
        <f t="shared" si="1"/>
        <v>40.6</v>
      </c>
      <c r="H37" s="7">
        <f t="shared" si="2"/>
        <v>78.7375</v>
      </c>
      <c r="I37" s="13">
        <v>34</v>
      </c>
      <c r="J37" s="14" t="s">
        <v>38</v>
      </c>
    </row>
    <row r="38" ht="31" customHeight="1" spans="1:10">
      <c r="A38" s="5">
        <v>35</v>
      </c>
      <c r="B38" s="6" t="s">
        <v>48</v>
      </c>
      <c r="C38" s="5">
        <v>20198100311</v>
      </c>
      <c r="D38" s="7">
        <v>75.325</v>
      </c>
      <c r="E38" s="7">
        <f t="shared" si="0"/>
        <v>37.6625</v>
      </c>
      <c r="F38" s="7">
        <v>81.8</v>
      </c>
      <c r="G38" s="7">
        <f t="shared" si="1"/>
        <v>40.9</v>
      </c>
      <c r="H38" s="7">
        <f t="shared" si="2"/>
        <v>78.5625</v>
      </c>
      <c r="I38" s="13">
        <v>35</v>
      </c>
      <c r="J38" s="14" t="s">
        <v>38</v>
      </c>
    </row>
    <row r="39" ht="31" customHeight="1" spans="1:10">
      <c r="A39" s="5">
        <v>36</v>
      </c>
      <c r="B39" s="6" t="s">
        <v>49</v>
      </c>
      <c r="C39" s="5">
        <v>20198101317</v>
      </c>
      <c r="D39" s="7">
        <v>77.125</v>
      </c>
      <c r="E39" s="7">
        <f t="shared" si="0"/>
        <v>38.5625</v>
      </c>
      <c r="F39" s="7">
        <v>79.8</v>
      </c>
      <c r="G39" s="7">
        <f t="shared" si="1"/>
        <v>39.9</v>
      </c>
      <c r="H39" s="7">
        <f t="shared" si="2"/>
        <v>78.4625</v>
      </c>
      <c r="I39" s="13">
        <v>36</v>
      </c>
      <c r="J39" s="14" t="s">
        <v>38</v>
      </c>
    </row>
    <row r="40" ht="31" customHeight="1" spans="1:10">
      <c r="A40" s="5">
        <v>37</v>
      </c>
      <c r="B40" s="6" t="s">
        <v>50</v>
      </c>
      <c r="C40" s="5">
        <v>20198101019</v>
      </c>
      <c r="D40" s="7">
        <v>76.675</v>
      </c>
      <c r="E40" s="7">
        <f t="shared" si="0"/>
        <v>38.3375</v>
      </c>
      <c r="F40" s="7">
        <v>80.2</v>
      </c>
      <c r="G40" s="7">
        <f t="shared" si="1"/>
        <v>40.1</v>
      </c>
      <c r="H40" s="7">
        <f t="shared" si="2"/>
        <v>78.4375</v>
      </c>
      <c r="I40" s="13">
        <v>37</v>
      </c>
      <c r="J40" s="14" t="s">
        <v>38</v>
      </c>
    </row>
    <row r="41" ht="31" customHeight="1" spans="1:10">
      <c r="A41" s="5">
        <v>38</v>
      </c>
      <c r="B41" s="6" t="s">
        <v>51</v>
      </c>
      <c r="C41" s="5">
        <v>20198100315</v>
      </c>
      <c r="D41" s="7">
        <v>76.275</v>
      </c>
      <c r="E41" s="7">
        <f t="shared" si="0"/>
        <v>38.1375</v>
      </c>
      <c r="F41" s="7">
        <v>80.2</v>
      </c>
      <c r="G41" s="7">
        <f t="shared" si="1"/>
        <v>40.1</v>
      </c>
      <c r="H41" s="7">
        <f t="shared" si="2"/>
        <v>78.2375</v>
      </c>
      <c r="I41" s="13">
        <v>38</v>
      </c>
      <c r="J41" s="14" t="s">
        <v>38</v>
      </c>
    </row>
    <row r="42" ht="31" customHeight="1" spans="1:10">
      <c r="A42" s="5">
        <v>39</v>
      </c>
      <c r="B42" s="6" t="s">
        <v>52</v>
      </c>
      <c r="C42" s="5">
        <v>20198100508</v>
      </c>
      <c r="D42" s="7">
        <v>76.625</v>
      </c>
      <c r="E42" s="7">
        <f t="shared" si="0"/>
        <v>38.3125</v>
      </c>
      <c r="F42" s="7">
        <v>79.6</v>
      </c>
      <c r="G42" s="7">
        <f t="shared" si="1"/>
        <v>39.8</v>
      </c>
      <c r="H42" s="7">
        <f t="shared" si="2"/>
        <v>78.1125</v>
      </c>
      <c r="I42" s="13">
        <v>39</v>
      </c>
      <c r="J42" s="14" t="s">
        <v>38</v>
      </c>
    </row>
    <row r="43" ht="31" customHeight="1" spans="1:10">
      <c r="A43" s="5">
        <v>40</v>
      </c>
      <c r="B43" s="6" t="s">
        <v>53</v>
      </c>
      <c r="C43" s="5">
        <v>20198101506</v>
      </c>
      <c r="D43" s="7">
        <v>75.675</v>
      </c>
      <c r="E43" s="7">
        <f t="shared" si="0"/>
        <v>37.8375</v>
      </c>
      <c r="F43" s="7">
        <v>80.4</v>
      </c>
      <c r="G43" s="7">
        <f t="shared" si="1"/>
        <v>40.2</v>
      </c>
      <c r="H43" s="7">
        <f t="shared" si="2"/>
        <v>78.0375</v>
      </c>
      <c r="I43" s="13">
        <v>40</v>
      </c>
      <c r="J43" s="14" t="s">
        <v>38</v>
      </c>
    </row>
    <row r="44" ht="31" customHeight="1" spans="1:10">
      <c r="A44" s="5">
        <v>41</v>
      </c>
      <c r="B44" s="6" t="s">
        <v>54</v>
      </c>
      <c r="C44" s="5">
        <v>20198100809</v>
      </c>
      <c r="D44" s="7">
        <v>76.55</v>
      </c>
      <c r="E44" s="7">
        <f t="shared" si="0"/>
        <v>38.275</v>
      </c>
      <c r="F44" s="7">
        <v>79.2</v>
      </c>
      <c r="G44" s="7">
        <f t="shared" si="1"/>
        <v>39.6</v>
      </c>
      <c r="H44" s="7">
        <f t="shared" si="2"/>
        <v>77.875</v>
      </c>
      <c r="I44" s="13">
        <v>41</v>
      </c>
      <c r="J44" s="14" t="s">
        <v>38</v>
      </c>
    </row>
    <row r="45" ht="31" customHeight="1" spans="1:10">
      <c r="A45" s="5">
        <v>42</v>
      </c>
      <c r="B45" s="5" t="s">
        <v>55</v>
      </c>
      <c r="C45" s="5">
        <v>20198100219</v>
      </c>
      <c r="D45" s="7">
        <v>78.55</v>
      </c>
      <c r="E45" s="7">
        <f t="shared" si="0"/>
        <v>39.275</v>
      </c>
      <c r="F45" s="7">
        <v>77.2</v>
      </c>
      <c r="G45" s="7">
        <f t="shared" si="1"/>
        <v>38.6</v>
      </c>
      <c r="H45" s="7">
        <f t="shared" si="2"/>
        <v>77.875</v>
      </c>
      <c r="I45" s="13">
        <v>42</v>
      </c>
      <c r="J45" s="14" t="s">
        <v>38</v>
      </c>
    </row>
    <row r="46" ht="31" customHeight="1" spans="1:10">
      <c r="A46" s="5">
        <v>43</v>
      </c>
      <c r="B46" s="6" t="s">
        <v>56</v>
      </c>
      <c r="C46" s="5">
        <v>20198100423</v>
      </c>
      <c r="D46" s="7">
        <v>76.525</v>
      </c>
      <c r="E46" s="7">
        <f t="shared" si="0"/>
        <v>38.2625</v>
      </c>
      <c r="F46" s="7">
        <v>79.2</v>
      </c>
      <c r="G46" s="7">
        <f t="shared" si="1"/>
        <v>39.6</v>
      </c>
      <c r="H46" s="7">
        <f t="shared" si="2"/>
        <v>77.8625</v>
      </c>
      <c r="I46" s="13">
        <v>43</v>
      </c>
      <c r="J46" s="14" t="s">
        <v>38</v>
      </c>
    </row>
    <row r="47" ht="31" customHeight="1" spans="1:10">
      <c r="A47" s="5">
        <v>44</v>
      </c>
      <c r="B47" s="6" t="s">
        <v>57</v>
      </c>
      <c r="C47" s="5">
        <v>20198100926</v>
      </c>
      <c r="D47" s="7">
        <v>75.45</v>
      </c>
      <c r="E47" s="7">
        <f t="shared" si="0"/>
        <v>37.725</v>
      </c>
      <c r="F47" s="7">
        <v>77.8</v>
      </c>
      <c r="G47" s="7">
        <f t="shared" si="1"/>
        <v>38.9</v>
      </c>
      <c r="H47" s="7">
        <f t="shared" si="2"/>
        <v>76.625</v>
      </c>
      <c r="I47" s="13">
        <v>44</v>
      </c>
      <c r="J47" s="14" t="s">
        <v>38</v>
      </c>
    </row>
    <row r="48" ht="31" customHeight="1" spans="1:10">
      <c r="A48" s="5">
        <v>45</v>
      </c>
      <c r="B48" s="5" t="s">
        <v>58</v>
      </c>
      <c r="C48" s="5">
        <v>20198100210</v>
      </c>
      <c r="D48" s="7">
        <v>75.375</v>
      </c>
      <c r="E48" s="7">
        <f t="shared" si="0"/>
        <v>37.6875</v>
      </c>
      <c r="F48" s="7">
        <v>77.2</v>
      </c>
      <c r="G48" s="7">
        <f t="shared" si="1"/>
        <v>38.6</v>
      </c>
      <c r="H48" s="7">
        <f t="shared" si="2"/>
        <v>76.2875</v>
      </c>
      <c r="I48" s="13">
        <v>45</v>
      </c>
      <c r="J48" s="14" t="s">
        <v>38</v>
      </c>
    </row>
    <row r="49" ht="31" customHeight="1" spans="1:10">
      <c r="A49" s="5">
        <v>46</v>
      </c>
      <c r="B49" s="5" t="s">
        <v>59</v>
      </c>
      <c r="C49" s="5">
        <v>20198100209</v>
      </c>
      <c r="D49" s="7">
        <v>76.35</v>
      </c>
      <c r="E49" s="7">
        <f t="shared" si="0"/>
        <v>38.175</v>
      </c>
      <c r="F49" s="7">
        <v>-1</v>
      </c>
      <c r="G49" s="7">
        <v>-1</v>
      </c>
      <c r="H49" s="7">
        <v>-1</v>
      </c>
      <c r="I49" s="13">
        <v>46</v>
      </c>
      <c r="J49" s="14" t="s">
        <v>38</v>
      </c>
    </row>
    <row r="50" ht="31" customHeight="1" spans="1:10">
      <c r="A50" s="5">
        <v>47</v>
      </c>
      <c r="B50" s="6" t="s">
        <v>60</v>
      </c>
      <c r="C50" s="5">
        <v>20198101211</v>
      </c>
      <c r="D50" s="7">
        <v>76.565</v>
      </c>
      <c r="E50" s="7">
        <f t="shared" si="0"/>
        <v>38.2825</v>
      </c>
      <c r="F50" s="7">
        <v>-1</v>
      </c>
      <c r="G50" s="7">
        <v>-1</v>
      </c>
      <c r="H50" s="7">
        <v>-1</v>
      </c>
      <c r="I50" s="13">
        <v>47</v>
      </c>
      <c r="J50" s="14" t="s">
        <v>38</v>
      </c>
    </row>
    <row r="51" ht="31" customHeight="1" spans="1:10">
      <c r="A51" s="5">
        <v>48</v>
      </c>
      <c r="B51" s="6" t="s">
        <v>61</v>
      </c>
      <c r="C51" s="5">
        <v>20198100721</v>
      </c>
      <c r="D51" s="7">
        <v>77.35</v>
      </c>
      <c r="E51" s="7">
        <f t="shared" si="0"/>
        <v>38.675</v>
      </c>
      <c r="F51" s="7">
        <v>-1</v>
      </c>
      <c r="G51" s="7">
        <v>-1</v>
      </c>
      <c r="H51" s="7">
        <v>-1</v>
      </c>
      <c r="I51" s="13">
        <v>48</v>
      </c>
      <c r="J51" s="14" t="s">
        <v>38</v>
      </c>
    </row>
    <row r="52" ht="31" customHeight="1" spans="1:10">
      <c r="A52" s="8"/>
      <c r="B52" s="9"/>
      <c r="C52" s="8"/>
      <c r="D52" s="10"/>
      <c r="E52" s="10"/>
      <c r="F52" s="10"/>
      <c r="G52" s="10"/>
      <c r="H52" s="10"/>
      <c r="I52" s="15"/>
      <c r="J52" s="16"/>
    </row>
  </sheetData>
  <sortState ref="A4:I51">
    <sortCondition ref="H4:H51" descending="1"/>
  </sortState>
  <mergeCells count="2">
    <mergeCell ref="A1:J1"/>
    <mergeCell ref="A2:C2"/>
  </mergeCells>
  <pageMargins left="0.7" right="0.7" top="0.75" bottom="0.75" header="0.3" footer="0.3"/>
  <pageSetup paperSize="9" scale="83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2019-09-10T08:01:44Z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